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gns\AppData\Roaming\OpenText\OTEdit\EC_content_server\c170578333\"/>
    </mc:Choice>
  </mc:AlternateContent>
  <xr:revisionPtr revIDLastSave="0" documentId="13_ncr:1_{213A52E9-15AF-432D-A77A-7AB459C252D5}" xr6:coauthVersionLast="47" xr6:coauthVersionMax="47" xr10:uidLastSave="{00000000-0000-0000-0000-000000000000}"/>
  <bookViews>
    <workbookView xWindow="-110" yWindow="-110" windowWidth="19420" windowHeight="10420" xr2:uid="{6FB1145C-96FF-49C4-B6AD-851DD4ECD69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9" i="1" l="1"/>
  <c r="D59" i="1"/>
  <c r="D58" i="1"/>
  <c r="D57" i="1"/>
  <c r="D56" i="1"/>
  <c r="D46" i="1"/>
  <c r="D45" i="1"/>
  <c r="D44" i="1"/>
  <c r="D43" i="1"/>
  <c r="H44" i="1"/>
  <c r="D35" i="1"/>
  <c r="H36" i="1"/>
  <c r="H35" i="1"/>
  <c r="D30" i="1"/>
  <c r="D31" i="1"/>
  <c r="D32" i="1"/>
  <c r="D29" i="1"/>
</calcChain>
</file>

<file path=xl/sharedStrings.xml><?xml version="1.0" encoding="utf-8"?>
<sst xmlns="http://schemas.openxmlformats.org/spreadsheetml/2006/main" count="121" uniqueCount="66">
  <si>
    <t>Diesel light commercial vehicle over 1760kg</t>
  </si>
  <si>
    <t>Diesel cars</t>
  </si>
  <si>
    <t>Petrol cars</t>
  </si>
  <si>
    <t>Reduction (%)</t>
  </si>
  <si>
    <t>Petrol light commercial vehicles over 1760kg</t>
  </si>
  <si>
    <t>https://op.europa.eu/en/publication-detail/-/publication/a9a2eadb-5f1d-11ed-92ed-01aa75ed71a1/language-en</t>
  </si>
  <si>
    <t>Euro 5 to 6d</t>
  </si>
  <si>
    <t>Euro 5</t>
  </si>
  <si>
    <t>Euro 6</t>
  </si>
  <si>
    <t>Euro V</t>
  </si>
  <si>
    <t>Euro VI</t>
  </si>
  <si>
    <t>Euro 6d</t>
  </si>
  <si>
    <t>Regulatory Limit (Milligrams of NOx per kilometer)</t>
  </si>
  <si>
    <t>Real-world observed reduction (European Commission)</t>
  </si>
  <si>
    <t>Light vehicles</t>
  </si>
  <si>
    <t>Euro 6a/b/c</t>
  </si>
  <si>
    <t>Regulatory Limit (Milligrams of NOx per kWh)</t>
  </si>
  <si>
    <t>Remote sensing of heavy-duty vehicle emissions in Europe (The ICCT, 2022)</t>
  </si>
  <si>
    <t>Euro 6 Evaluation Report (European Commission, 2022)</t>
  </si>
  <si>
    <t xml:space="preserve">Euro V to VI </t>
  </si>
  <si>
    <t>Euro 5 to 6a/b/c</t>
  </si>
  <si>
    <t>https://theicct.org/publication/remote-sensing-of-heavy-duty-vehicle-emissions-in-europe/</t>
  </si>
  <si>
    <t>Heavy vehicles</t>
  </si>
  <si>
    <t>Diesel Buses</t>
  </si>
  <si>
    <t>Diesel Trucks</t>
  </si>
  <si>
    <t>Real-world observed emissions per km (European Commission)</t>
  </si>
  <si>
    <t>Note that for heavy vehicles, the limits of 2000 and 400 are in a different unit (kWh) than the real world emissions (per km) so cannot be directly compared.</t>
  </si>
  <si>
    <t>For example, The ICCT has cited a study showing that Euro VI Stage D produced three times less NOx than the original version of Euro VI when measuring real-world emissions from urban diesel buses in Europe, resulting in them achieving regulatory NOx limits at lower speeds.</t>
  </si>
  <si>
    <t>The report notes that heavy vehicles are broadly achieving their NOx limits when driven steadily at high speeds, however they exceed NOx limits significantly when driving at lower and fluctuating speeds that are typical on urban roads.</t>
  </si>
  <si>
    <t xml:space="preserve">Automakers are legally permitted to exceed some regulatory emission limits in real-world conditions, though the margins have been reduced over time. </t>
  </si>
  <si>
    <t>Several other studies on real-world harmful emissions have been published by other organisations, including The ICCT, and while they use different testing methodologies and the results may differ in detail, the conclusions are broadly the same as shown here.</t>
  </si>
  <si>
    <t>Euro 6e: Changes to the European Union light duty vehicle type-approval procedure</t>
  </si>
  <si>
    <t xml:space="preserve">https://theicct.org/publication/euro6e-type-approval-dec22/ </t>
  </si>
  <si>
    <t>For example, light vehicles were permitted to emit more than double the NOx limits in real world conditions under the original Euro 6 standard, but the margin dropped to a 43% permitted exceedance under Euro 6d, and reduces to 10% under Euro 6e.</t>
  </si>
  <si>
    <t>Exhaust Particles</t>
  </si>
  <si>
    <t>Petrol Cars</t>
  </si>
  <si>
    <t>Carbon Monoxide</t>
  </si>
  <si>
    <t>Diesel light commercial vehicles over 1760kg</t>
  </si>
  <si>
    <t>Nitrious Oxides (NOx)</t>
  </si>
  <si>
    <t>Regulatory Limit (Milligrams of PM per kilometer)</t>
  </si>
  <si>
    <t>Table 3-8 states the emission limits for Euro V and VI</t>
  </si>
  <si>
    <t>Regulatory Limit (Milligrams of PM per kWh)</t>
  </si>
  <si>
    <t>Regulatory Limit (Milligrams of CO per kWh)</t>
  </si>
  <si>
    <t>Notes:</t>
  </si>
  <si>
    <t>Table 5-1 states changes in actual emissions for light vehicles (PI is petrol, CI is diesel vehicles)</t>
  </si>
  <si>
    <t>Heavy vehicles are subject to both 'steady state' and 'transient state' regulatory limits, i.e. without and with acceleration. Values shown here are for 'steady state'.</t>
  </si>
  <si>
    <t>Table 3-1 (CI means diesel vehicles) and 3-2 (PI means petrol vehicles) state the emission limits for Euro 5 and 6.</t>
  </si>
  <si>
    <t>Light commercial vehicles are category N (class 3 is &gt;1760kg) and Light Passenger Vehicles are Category M.</t>
  </si>
  <si>
    <t>Real-world observed CO per km (European Commission)</t>
  </si>
  <si>
    <t>Real-world observed particulate exhaust per km (European C.)</t>
  </si>
  <si>
    <t>Note that for heavy vehicles, the limits of 20 and 10 are in a different unit (kWh) than the real world emissions (per km) so cannot be directly compared.</t>
  </si>
  <si>
    <t>Note that for heavy vehicles, the limit of 1500 is in a different unit (kWh) than the real world emissions (per km) so cannot be directly compared.</t>
  </si>
  <si>
    <t>SOURCES</t>
  </si>
  <si>
    <t>Table 5-2 states changes in actual emissions for heavy vehicles, split between trucks and buses.</t>
  </si>
  <si>
    <t>European study on moving from Euro 5 / V to Euro 6 / VI shows extent of real-world harmful emission reductions</t>
  </si>
  <si>
    <t xml:space="preserve">Updated 30.04.2023 </t>
  </si>
  <si>
    <t>This was published alongside a proposal for Europe to move to a new standard named Euro 7.</t>
  </si>
  <si>
    <t>The European Commission published an evaluation report in 2022 describing the impacts of Europe adopting the Euro 6 (light vehicle) and Euro VI (heavy vehicle) regulations over the preceding decade.</t>
  </si>
  <si>
    <t xml:space="preserve">The following statements and tables describe key information from the report. </t>
  </si>
  <si>
    <t>Euro 6 and VI delivered significant reductions of several harmful pollutants, including nitrous oxides (NOx), particulates (PM), and carbon monoxide (CO).</t>
  </si>
  <si>
    <t>The table suggests that on average petrol vehicles are achieving their regulatory limits in Europe, and that Euro 6d has helped reduce NOx levels further. However, many popular petrol car models were not achieving their NOx limits with Euro 5 and 6b, but more commonly do under 6d, the report states.</t>
  </si>
  <si>
    <t xml:space="preserve">The Euro VI standard was introduced in Europe in 2012. The tables below shows that harmful emissions have fallen considerably for diesel buses and trucks in Europe with the introduction of Euro VI. </t>
  </si>
  <si>
    <r>
      <t xml:space="preserve">In the table below, for light vehicles, </t>
    </r>
    <r>
      <rPr>
        <sz val="11"/>
        <color rgb="FF00B050"/>
        <rFont val="Arial"/>
        <family val="2"/>
        <scheme val="minor"/>
      </rPr>
      <t>green</t>
    </r>
    <r>
      <rPr>
        <sz val="11"/>
        <color theme="1"/>
        <rFont val="Arial"/>
        <family val="2"/>
        <scheme val="minor"/>
      </rPr>
      <t xml:space="preserve"> text shows where on average, real world achieves limits and </t>
    </r>
    <r>
      <rPr>
        <sz val="11"/>
        <color rgb="FFC00000"/>
        <rFont val="Arial"/>
        <family val="2"/>
        <scheme val="minor"/>
      </rPr>
      <t>red</t>
    </r>
    <r>
      <rPr>
        <sz val="11"/>
        <color theme="1"/>
        <rFont val="Arial"/>
        <family val="2"/>
        <scheme val="minor"/>
      </rPr>
      <t xml:space="preserve"> text shows where real world does not achieve limits.</t>
    </r>
  </si>
  <si>
    <t>The Euro 6 standard was introduced in Europe in 2014, reducing the permitted limit of certain emissions. The standard was updated several times with stricter testing procedures in order to reduce real-world emissions.</t>
  </si>
  <si>
    <t>The report shows Euro 6d has much better real-world harmful emission reductions over the original Euro 6 standard, and were responsible for real-world measurements reducing to close to the regulatory limits in the case of diesel vehicles. Prior to that, diesel vehicle NOx emissions were far higher than their regulatory limits.</t>
  </si>
  <si>
    <t xml:space="preserve">The European Commission report does not detail the impact of numerous updates that have occurred to the Euro VI standard, however other reports 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</si>
</sst>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0.00_-;\-&quot;$&quot;* #,##0.00_-;_-&quot;$&quot;* &quot;-&quot;??_-;_-@_-"/>
    <numFmt numFmtId="43" formatCode="_-* #,##0.00_-;\-* #,##0.00_-;_-* &quot;-&quot;??_-;_-@_-"/>
    <numFmt numFmtId="164" formatCode="_-* #,##0.0_-;\-* #,##0.0_-;_-* &quot;-&quot;_-;_-@_-"/>
    <numFmt numFmtId="165" formatCode="_-* #,##0.000_-;\-* #,##0.000_-;_-* &quot;-&quot;_-;_-@_-"/>
  </numFmts>
  <fonts count="16">
    <font>
      <sz val="11"/>
      <color theme="1"/>
      <name val="Arial"/>
      <family val="2"/>
      <scheme val="minor"/>
    </font>
    <font>
      <sz val="11"/>
      <color theme="1"/>
      <name val="Arial"/>
      <family val="2"/>
      <scheme val="minor"/>
    </font>
    <font>
      <b/>
      <sz val="11"/>
      <color theme="1"/>
      <name val="Arial"/>
      <family val="2"/>
      <scheme val="minor"/>
    </font>
    <font>
      <b/>
      <sz val="15"/>
      <color theme="1"/>
      <name val="Arial"/>
      <family val="2"/>
      <scheme val="minor"/>
    </font>
    <font>
      <b/>
      <sz val="13"/>
      <color rgb="FF0D2C6C"/>
      <name val="Arial"/>
      <family val="2"/>
      <scheme val="minor"/>
    </font>
    <font>
      <sz val="18"/>
      <color rgb="FF0D2C6C"/>
      <name val="Arial"/>
      <family val="2"/>
      <scheme val="major"/>
    </font>
    <font>
      <u/>
      <sz val="11"/>
      <color theme="10"/>
      <name val="Arial"/>
      <family val="2"/>
      <scheme val="minor"/>
    </font>
    <font>
      <i/>
      <sz val="9"/>
      <color theme="2" tint="-0.499984740745262"/>
      <name val="Arial"/>
      <family val="2"/>
      <scheme val="minor"/>
    </font>
    <font>
      <sz val="11"/>
      <color theme="2" tint="-0.499984740745262"/>
      <name val="Arial"/>
      <family val="2"/>
      <scheme val="minor"/>
    </font>
    <font>
      <b/>
      <sz val="12"/>
      <color theme="1"/>
      <name val="Arial"/>
      <family val="2"/>
      <scheme val="minor"/>
    </font>
    <font>
      <sz val="11"/>
      <color rgb="FFFF0000"/>
      <name val="Arial"/>
      <family val="2"/>
      <scheme val="minor"/>
    </font>
    <font>
      <sz val="11"/>
      <color theme="10"/>
      <name val="Arial"/>
      <family val="2"/>
      <scheme val="minor"/>
    </font>
    <font>
      <b/>
      <sz val="11"/>
      <color rgb="FFFF0000"/>
      <name val="Arial"/>
      <family val="2"/>
      <scheme val="minor"/>
    </font>
    <font>
      <b/>
      <u val="singleAccounting"/>
      <sz val="11"/>
      <color theme="1"/>
      <name val="Arial"/>
      <family val="2"/>
      <scheme val="minor"/>
    </font>
    <font>
      <sz val="11"/>
      <color rgb="FF00B050"/>
      <name val="Arial"/>
      <family val="2"/>
      <scheme val="minor"/>
    </font>
    <font>
      <sz val="11"/>
      <color rgb="FFC00000"/>
      <name val="Arial"/>
      <family val="2"/>
      <scheme val="minor"/>
    </font>
  </fonts>
  <fills count="12">
    <fill>
      <patternFill patternType="none"/>
    </fill>
    <fill>
      <patternFill patternType="gray125"/>
    </fill>
    <fill>
      <patternFill patternType="solid">
        <fgColor theme="2"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s>
  <borders count="16">
    <border>
      <left/>
      <right/>
      <top/>
      <bottom/>
      <diagonal/>
    </border>
    <border>
      <left/>
      <right/>
      <top style="medium">
        <color rgb="FF0D2C6C"/>
      </top>
      <bottom style="medium">
        <color rgb="FF0D2C6C"/>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41" fontId="1" fillId="0" borderId="0" applyFont="0" applyFill="0" applyBorder="0" applyAlignment="0" applyProtection="0"/>
    <xf numFmtId="0" fontId="5" fillId="0" borderId="0" applyNumberFormat="0" applyFill="0" applyBorder="0" applyAlignment="0" applyProtection="0"/>
    <xf numFmtId="0" fontId="3" fillId="0" borderId="0" applyNumberFormat="0" applyAlignment="0" applyProtection="0"/>
    <xf numFmtId="0" fontId="4" fillId="0" borderId="0" applyNumberFormat="0" applyFill="0" applyAlignment="0" applyProtection="0"/>
    <xf numFmtId="0" fontId="2" fillId="0" borderId="0" applyNumberFormat="0" applyFill="0" applyAlignment="0" applyProtection="0"/>
    <xf numFmtId="0" fontId="2" fillId="0" borderId="0" applyNumberFormat="0" applyFill="0" applyBorder="0" applyAlignment="0" applyProtection="0"/>
    <xf numFmtId="0" fontId="2" fillId="0" borderId="1" applyNumberFormat="0" applyFill="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196">
    <xf numFmtId="0" fontId="0" fillId="0" borderId="0" xfId="0"/>
    <xf numFmtId="41" fontId="0" fillId="0" borderId="0" xfId="1" applyFont="1"/>
    <xf numFmtId="164" fontId="0" fillId="0" borderId="0" xfId="1" applyNumberFormat="1" applyFont="1"/>
    <xf numFmtId="165" fontId="0" fillId="0" borderId="0" xfId="1" applyNumberFormat="1" applyFont="1"/>
    <xf numFmtId="0" fontId="0" fillId="0" borderId="0" xfId="1" applyNumberFormat="1" applyFont="1"/>
    <xf numFmtId="9" fontId="0" fillId="0" borderId="0" xfId="1" applyNumberFormat="1" applyFont="1"/>
    <xf numFmtId="41" fontId="0" fillId="0" borderId="0" xfId="1" applyFont="1" applyBorder="1"/>
    <xf numFmtId="41" fontId="1" fillId="0" borderId="0" xfId="1" applyFont="1"/>
    <xf numFmtId="0" fontId="0" fillId="0" borderId="0" xfId="1" applyNumberFormat="1" applyFont="1" applyBorder="1"/>
    <xf numFmtId="0" fontId="6" fillId="0" borderId="0" xfId="10" applyNumberFormat="1"/>
    <xf numFmtId="0" fontId="2" fillId="0" borderId="0" xfId="1" applyNumberFormat="1" applyFont="1"/>
    <xf numFmtId="0" fontId="0" fillId="0" borderId="0" xfId="8" applyNumberFormat="1" applyFont="1" applyBorder="1"/>
    <xf numFmtId="9" fontId="0" fillId="0" borderId="0" xfId="9" applyFont="1" applyFill="1" applyBorder="1" applyAlignment="1">
      <alignment horizontal="center"/>
    </xf>
    <xf numFmtId="41" fontId="7" fillId="0" borderId="0" xfId="1" applyFont="1" applyBorder="1"/>
    <xf numFmtId="0" fontId="8" fillId="0" borderId="0" xfId="1" applyNumberFormat="1" applyFont="1"/>
    <xf numFmtId="41" fontId="0" fillId="2" borderId="0" xfId="1" applyFont="1" applyFill="1"/>
    <xf numFmtId="41" fontId="0" fillId="3" borderId="14" xfId="1" applyFont="1" applyFill="1" applyBorder="1"/>
    <xf numFmtId="41" fontId="0" fillId="3" borderId="15" xfId="1" applyFont="1" applyFill="1" applyBorder="1"/>
    <xf numFmtId="41" fontId="0" fillId="4" borderId="14" xfId="1" applyFont="1" applyFill="1" applyBorder="1"/>
    <xf numFmtId="41" fontId="0" fillId="4" borderId="15" xfId="1" applyFont="1" applyFill="1" applyBorder="1"/>
    <xf numFmtId="41" fontId="0" fillId="5" borderId="2" xfId="1" applyFont="1" applyFill="1" applyBorder="1"/>
    <xf numFmtId="41" fontId="0" fillId="5" borderId="5" xfId="1" applyFont="1" applyFill="1" applyBorder="1"/>
    <xf numFmtId="41" fontId="0" fillId="5" borderId="7" xfId="1" applyFont="1" applyFill="1" applyBorder="1"/>
    <xf numFmtId="0" fontId="9" fillId="3" borderId="13" xfId="1" applyNumberFormat="1" applyFont="1" applyFill="1" applyBorder="1"/>
    <xf numFmtId="0" fontId="9" fillId="4" borderId="13" xfId="1" applyNumberFormat="1" applyFont="1" applyFill="1" applyBorder="1"/>
    <xf numFmtId="165" fontId="0" fillId="0" borderId="0" xfId="1" applyNumberFormat="1" applyFont="1" applyBorder="1"/>
    <xf numFmtId="41" fontId="0" fillId="6" borderId="0" xfId="1" applyFont="1" applyFill="1"/>
    <xf numFmtId="41" fontId="2" fillId="6" borderId="10" xfId="1" applyFont="1" applyFill="1" applyBorder="1"/>
    <xf numFmtId="41" fontId="0" fillId="6" borderId="2" xfId="1" applyFont="1" applyFill="1" applyBorder="1"/>
    <xf numFmtId="41" fontId="0" fillId="6" borderId="3" xfId="1" applyFont="1" applyFill="1" applyBorder="1"/>
    <xf numFmtId="41" fontId="0" fillId="6" borderId="4" xfId="1" applyFont="1" applyFill="1" applyBorder="1"/>
    <xf numFmtId="41" fontId="0" fillId="6" borderId="11" xfId="1" applyFont="1" applyFill="1" applyBorder="1"/>
    <xf numFmtId="41" fontId="0" fillId="6" borderId="5" xfId="1" applyFont="1" applyFill="1" applyBorder="1"/>
    <xf numFmtId="41" fontId="0" fillId="6" borderId="0" xfId="1" applyFont="1" applyFill="1" applyBorder="1"/>
    <xf numFmtId="41" fontId="0" fillId="6" borderId="6" xfId="1" applyFont="1" applyFill="1" applyBorder="1"/>
    <xf numFmtId="41" fontId="0" fillId="7" borderId="11" xfId="1" applyFont="1" applyFill="1" applyBorder="1"/>
    <xf numFmtId="41" fontId="0" fillId="0" borderId="0" xfId="1" applyFont="1" applyFill="1"/>
    <xf numFmtId="9" fontId="2" fillId="0" borderId="0" xfId="1" applyNumberFormat="1" applyFont="1" applyBorder="1"/>
    <xf numFmtId="41" fontId="0" fillId="8" borderId="10" xfId="1" applyFont="1" applyFill="1" applyBorder="1"/>
    <xf numFmtId="0" fontId="0" fillId="8" borderId="2" xfId="1" applyNumberFormat="1" applyFont="1" applyFill="1" applyBorder="1"/>
    <xf numFmtId="0" fontId="0" fillId="8" borderId="3" xfId="1" applyNumberFormat="1" applyFont="1" applyFill="1" applyBorder="1"/>
    <xf numFmtId="9" fontId="0" fillId="8" borderId="4" xfId="9" applyFont="1" applyFill="1" applyBorder="1" applyAlignment="1">
      <alignment horizontal="center"/>
    </xf>
    <xf numFmtId="9" fontId="0" fillId="8" borderId="2" xfId="9" applyFont="1" applyFill="1" applyBorder="1" applyAlignment="1">
      <alignment horizontal="center"/>
    </xf>
    <xf numFmtId="9" fontId="2" fillId="8" borderId="4" xfId="9" applyFont="1" applyFill="1" applyBorder="1" applyAlignment="1">
      <alignment horizontal="center"/>
    </xf>
    <xf numFmtId="41" fontId="0" fillId="8" borderId="11" xfId="1" applyFont="1" applyFill="1" applyBorder="1"/>
    <xf numFmtId="0" fontId="0" fillId="8" borderId="5" xfId="1" applyNumberFormat="1" applyFont="1" applyFill="1" applyBorder="1"/>
    <xf numFmtId="0" fontId="0" fillId="8" borderId="0" xfId="1" applyNumberFormat="1" applyFont="1" applyFill="1" applyBorder="1"/>
    <xf numFmtId="9" fontId="0" fillId="8" borderId="6" xfId="9" applyFont="1" applyFill="1" applyBorder="1" applyAlignment="1">
      <alignment horizontal="center"/>
    </xf>
    <xf numFmtId="9" fontId="0" fillId="8" borderId="5" xfId="9" applyFont="1" applyFill="1" applyBorder="1" applyAlignment="1">
      <alignment horizontal="center"/>
    </xf>
    <xf numFmtId="9" fontId="2" fillId="8" borderId="6" xfId="9" applyFont="1" applyFill="1" applyBorder="1" applyAlignment="1">
      <alignment horizontal="center"/>
    </xf>
    <xf numFmtId="41" fontId="0" fillId="8" borderId="12" xfId="1" applyFont="1" applyFill="1" applyBorder="1"/>
    <xf numFmtId="0" fontId="0" fillId="8" borderId="7" xfId="1" applyNumberFormat="1" applyFont="1" applyFill="1" applyBorder="1"/>
    <xf numFmtId="0" fontId="0" fillId="8" borderId="8" xfId="1" applyNumberFormat="1" applyFont="1" applyFill="1" applyBorder="1"/>
    <xf numFmtId="9" fontId="0" fillId="8" borderId="9" xfId="9" applyFont="1" applyFill="1" applyBorder="1" applyAlignment="1">
      <alignment horizontal="center"/>
    </xf>
    <xf numFmtId="41" fontId="0" fillId="8" borderId="9" xfId="1" applyFont="1" applyFill="1" applyBorder="1"/>
    <xf numFmtId="9" fontId="0" fillId="8" borderId="7" xfId="9" applyFont="1" applyFill="1" applyBorder="1" applyAlignment="1">
      <alignment horizontal="center"/>
    </xf>
    <xf numFmtId="9" fontId="2" fillId="8" borderId="9" xfId="9" applyFont="1" applyFill="1" applyBorder="1" applyAlignment="1">
      <alignment horizontal="center"/>
    </xf>
    <xf numFmtId="9" fontId="0" fillId="8" borderId="4" xfId="1" applyNumberFormat="1" applyFont="1" applyFill="1" applyBorder="1"/>
    <xf numFmtId="41" fontId="2" fillId="9" borderId="10" xfId="1" applyFont="1" applyFill="1" applyBorder="1"/>
    <xf numFmtId="41" fontId="0" fillId="9" borderId="2" xfId="1" applyFont="1" applyFill="1" applyBorder="1"/>
    <xf numFmtId="41" fontId="0" fillId="9" borderId="3" xfId="1" applyFont="1" applyFill="1" applyBorder="1"/>
    <xf numFmtId="41" fontId="0" fillId="9" borderId="4" xfId="1" applyFont="1" applyFill="1" applyBorder="1"/>
    <xf numFmtId="41" fontId="0" fillId="9" borderId="11" xfId="1" applyFont="1" applyFill="1" applyBorder="1"/>
    <xf numFmtId="41" fontId="0" fillId="9" borderId="6" xfId="1" applyFont="1" applyFill="1" applyBorder="1"/>
    <xf numFmtId="164" fontId="0" fillId="5" borderId="0" xfId="1" applyNumberFormat="1" applyFont="1" applyFill="1" applyBorder="1"/>
    <xf numFmtId="9" fontId="0" fillId="5" borderId="5" xfId="9" applyFont="1" applyFill="1" applyBorder="1" applyAlignment="1">
      <alignment horizontal="center"/>
    </xf>
    <xf numFmtId="9" fontId="2" fillId="5" borderId="6" xfId="9" applyFont="1" applyFill="1" applyBorder="1" applyAlignment="1">
      <alignment horizontal="center"/>
    </xf>
    <xf numFmtId="164" fontId="0" fillId="5" borderId="5" xfId="1" applyNumberFormat="1" applyFont="1" applyFill="1" applyBorder="1"/>
    <xf numFmtId="164" fontId="0" fillId="5" borderId="7" xfId="1" applyNumberFormat="1" applyFont="1" applyFill="1" applyBorder="1"/>
    <xf numFmtId="164" fontId="0" fillId="5" borderId="8" xfId="1" applyNumberFormat="1" applyFont="1" applyFill="1" applyBorder="1"/>
    <xf numFmtId="9" fontId="0" fillId="5" borderId="7" xfId="9" applyFont="1" applyFill="1" applyBorder="1" applyAlignment="1">
      <alignment horizontal="center"/>
    </xf>
    <xf numFmtId="9" fontId="2" fillId="5" borderId="9" xfId="9" applyFont="1" applyFill="1" applyBorder="1" applyAlignment="1">
      <alignment horizontal="center"/>
    </xf>
    <xf numFmtId="9" fontId="0" fillId="9" borderId="4" xfId="9" applyFont="1" applyFill="1" applyBorder="1"/>
    <xf numFmtId="9" fontId="0" fillId="9" borderId="4" xfId="1" applyNumberFormat="1" applyFont="1" applyFill="1" applyBorder="1"/>
    <xf numFmtId="164" fontId="0" fillId="5" borderId="3" xfId="1" applyNumberFormat="1" applyFont="1" applyFill="1" applyBorder="1"/>
    <xf numFmtId="9" fontId="0" fillId="5" borderId="2" xfId="9" applyFont="1" applyFill="1" applyBorder="1" applyAlignment="1">
      <alignment horizontal="center"/>
    </xf>
    <xf numFmtId="9" fontId="2" fillId="5" borderId="4" xfId="9" applyFont="1" applyFill="1" applyBorder="1" applyAlignment="1">
      <alignment horizontal="center"/>
    </xf>
    <xf numFmtId="41" fontId="2" fillId="10" borderId="10" xfId="1" applyFont="1" applyFill="1" applyBorder="1"/>
    <xf numFmtId="41" fontId="0" fillId="10" borderId="2" xfId="1" applyFont="1" applyFill="1" applyBorder="1"/>
    <xf numFmtId="41" fontId="0" fillId="10" borderId="3" xfId="1" applyFont="1" applyFill="1" applyBorder="1"/>
    <xf numFmtId="41" fontId="0" fillId="10" borderId="4" xfId="1" applyFont="1" applyFill="1" applyBorder="1"/>
    <xf numFmtId="41" fontId="0" fillId="10" borderId="12" xfId="1" applyFont="1" applyFill="1" applyBorder="1"/>
    <xf numFmtId="9" fontId="0" fillId="10" borderId="4" xfId="9" applyFont="1" applyFill="1" applyBorder="1"/>
    <xf numFmtId="9" fontId="0" fillId="10" borderId="4" xfId="1" applyNumberFormat="1" applyFont="1" applyFill="1" applyBorder="1"/>
    <xf numFmtId="41" fontId="0" fillId="10" borderId="11" xfId="1" applyFont="1" applyFill="1" applyBorder="1"/>
    <xf numFmtId="9" fontId="0" fillId="10" borderId="6" xfId="1" applyNumberFormat="1" applyFont="1" applyFill="1" applyBorder="1"/>
    <xf numFmtId="41" fontId="0" fillId="7" borderId="10" xfId="1" applyFont="1" applyFill="1" applyBorder="1"/>
    <xf numFmtId="41" fontId="0" fillId="7" borderId="12" xfId="1" applyFont="1" applyFill="1" applyBorder="1"/>
    <xf numFmtId="41" fontId="0" fillId="6" borderId="7" xfId="1" applyFont="1" applyFill="1" applyBorder="1"/>
    <xf numFmtId="41" fontId="0" fillId="6" borderId="8" xfId="1" applyFont="1" applyFill="1" applyBorder="1"/>
    <xf numFmtId="41" fontId="0" fillId="6" borderId="9" xfId="1" applyFont="1" applyFill="1" applyBorder="1"/>
    <xf numFmtId="0" fontId="9" fillId="11" borderId="13" xfId="1" applyNumberFormat="1" applyFont="1" applyFill="1" applyBorder="1"/>
    <xf numFmtId="41" fontId="0" fillId="11" borderId="14" xfId="1" applyFont="1" applyFill="1" applyBorder="1"/>
    <xf numFmtId="41" fontId="0" fillId="11" borderId="15" xfId="1" applyFont="1" applyFill="1" applyBorder="1"/>
    <xf numFmtId="9" fontId="0" fillId="6" borderId="4" xfId="9" applyFont="1" applyFill="1" applyBorder="1"/>
    <xf numFmtId="9" fontId="0" fillId="6" borderId="4" xfId="1" applyNumberFormat="1" applyFont="1" applyFill="1" applyBorder="1"/>
    <xf numFmtId="9" fontId="0" fillId="7" borderId="2" xfId="1" applyNumberFormat="1" applyFont="1" applyFill="1" applyBorder="1" applyAlignment="1">
      <alignment horizontal="center" vertical="center"/>
    </xf>
    <xf numFmtId="9" fontId="0" fillId="7" borderId="4" xfId="1" applyNumberFormat="1" applyFont="1" applyFill="1" applyBorder="1" applyAlignment="1">
      <alignment horizontal="center" vertical="center"/>
    </xf>
    <xf numFmtId="9" fontId="0" fillId="7" borderId="6" xfId="1" applyNumberFormat="1" applyFont="1" applyFill="1" applyBorder="1" applyAlignment="1">
      <alignment horizontal="center" vertical="center"/>
    </xf>
    <xf numFmtId="9" fontId="0" fillId="7" borderId="9" xfId="1" applyNumberFormat="1" applyFont="1" applyFill="1" applyBorder="1" applyAlignment="1">
      <alignment horizontal="center" vertical="center"/>
    </xf>
    <xf numFmtId="9" fontId="0" fillId="7" borderId="7" xfId="1" applyNumberFormat="1" applyFont="1" applyFill="1" applyBorder="1" applyAlignment="1">
      <alignment horizontal="center" vertical="center"/>
    </xf>
    <xf numFmtId="0" fontId="11" fillId="0" borderId="0" xfId="10" applyNumberFormat="1" applyFont="1"/>
    <xf numFmtId="164" fontId="0" fillId="5" borderId="2" xfId="1" applyNumberFormat="1" applyFont="1" applyFill="1" applyBorder="1"/>
    <xf numFmtId="9" fontId="0" fillId="5" borderId="4" xfId="1" applyNumberFormat="1" applyFont="1" applyFill="1" applyBorder="1" applyAlignment="1">
      <alignment horizontal="center"/>
    </xf>
    <xf numFmtId="9" fontId="0" fillId="5" borderId="6" xfId="1" applyNumberFormat="1" applyFont="1" applyFill="1" applyBorder="1" applyAlignment="1">
      <alignment horizontal="center"/>
    </xf>
    <xf numFmtId="9" fontId="0" fillId="5" borderId="9" xfId="1" applyNumberFormat="1" applyFont="1" applyFill="1" applyBorder="1" applyAlignment="1">
      <alignment horizontal="center"/>
    </xf>
    <xf numFmtId="41" fontId="0" fillId="7" borderId="2" xfId="1" applyFont="1" applyFill="1" applyBorder="1"/>
    <xf numFmtId="41" fontId="0" fillId="7" borderId="3" xfId="1" applyFont="1" applyFill="1" applyBorder="1"/>
    <xf numFmtId="41" fontId="0" fillId="7" borderId="5" xfId="1" applyFont="1" applyFill="1" applyBorder="1"/>
    <xf numFmtId="41" fontId="0" fillId="7" borderId="0" xfId="1" applyFont="1" applyFill="1" applyBorder="1"/>
    <xf numFmtId="41" fontId="0" fillId="7" borderId="7" xfId="1" applyFont="1" applyFill="1" applyBorder="1"/>
    <xf numFmtId="41" fontId="0" fillId="7" borderId="8" xfId="1" applyFont="1" applyFill="1" applyBorder="1"/>
    <xf numFmtId="9" fontId="0" fillId="7" borderId="4" xfId="1" applyNumberFormat="1" applyFont="1" applyFill="1" applyBorder="1" applyAlignment="1">
      <alignment horizontal="center"/>
    </xf>
    <xf numFmtId="9" fontId="0" fillId="7" borderId="6" xfId="1" applyNumberFormat="1" applyFont="1" applyFill="1" applyBorder="1" applyAlignment="1">
      <alignment horizontal="center"/>
    </xf>
    <xf numFmtId="9" fontId="0" fillId="7" borderId="6" xfId="9" applyFont="1" applyFill="1" applyBorder="1" applyAlignment="1">
      <alignment horizontal="center"/>
    </xf>
    <xf numFmtId="9" fontId="0" fillId="7" borderId="9" xfId="9" applyFont="1" applyFill="1" applyBorder="1" applyAlignment="1">
      <alignment horizontal="center"/>
    </xf>
    <xf numFmtId="41" fontId="2" fillId="0" borderId="0" xfId="1" applyFont="1"/>
    <xf numFmtId="44" fontId="6" fillId="0" borderId="0" xfId="10" applyNumberFormat="1"/>
    <xf numFmtId="9" fontId="0" fillId="7" borderId="5" xfId="1" applyNumberFormat="1" applyFont="1" applyFill="1" applyBorder="1" applyAlignment="1">
      <alignment horizontal="center" vertical="center"/>
    </xf>
    <xf numFmtId="9" fontId="12" fillId="5" borderId="9" xfId="1" applyNumberFormat="1" applyFont="1" applyFill="1" applyBorder="1" applyAlignment="1">
      <alignment horizontal="center"/>
    </xf>
    <xf numFmtId="41" fontId="10" fillId="0" borderId="0" xfId="1" applyFont="1"/>
    <xf numFmtId="41" fontId="1" fillId="8" borderId="3" xfId="1" applyFont="1" applyFill="1" applyBorder="1"/>
    <xf numFmtId="9" fontId="2" fillId="8" borderId="2" xfId="9" applyFont="1" applyFill="1" applyBorder="1" applyAlignment="1">
      <alignment horizontal="center"/>
    </xf>
    <xf numFmtId="41" fontId="1" fillId="8" borderId="8" xfId="1" applyFont="1" applyFill="1" applyBorder="1"/>
    <xf numFmtId="164" fontId="1" fillId="8" borderId="8" xfId="1" applyNumberFormat="1" applyFont="1" applyFill="1" applyBorder="1"/>
    <xf numFmtId="9" fontId="2" fillId="8" borderId="7" xfId="9" applyFont="1" applyFill="1" applyBorder="1" applyAlignment="1">
      <alignment horizontal="center"/>
    </xf>
    <xf numFmtId="41" fontId="0" fillId="10" borderId="5" xfId="1" applyFont="1" applyFill="1" applyBorder="1" applyAlignment="1">
      <alignment horizontal="center"/>
    </xf>
    <xf numFmtId="41" fontId="0" fillId="10" borderId="0" xfId="1" applyFont="1" applyFill="1" applyBorder="1" applyAlignment="1">
      <alignment horizontal="center"/>
    </xf>
    <xf numFmtId="41" fontId="0" fillId="10" borderId="6" xfId="1" applyFont="1" applyFill="1" applyBorder="1" applyAlignment="1">
      <alignment horizontal="center"/>
    </xf>
    <xf numFmtId="41" fontId="0" fillId="10" borderId="3" xfId="1" applyFont="1" applyFill="1" applyBorder="1" applyAlignment="1">
      <alignment horizontal="center"/>
    </xf>
    <xf numFmtId="41" fontId="0" fillId="10" borderId="4" xfId="1" applyFont="1" applyFill="1" applyBorder="1" applyAlignment="1">
      <alignment horizontal="center"/>
    </xf>
    <xf numFmtId="41" fontId="0" fillId="10" borderId="2" xfId="1" applyFont="1" applyFill="1" applyBorder="1" applyAlignment="1">
      <alignment horizontal="left"/>
    </xf>
    <xf numFmtId="41" fontId="0" fillId="10" borderId="7" xfId="1" applyFont="1" applyFill="1" applyBorder="1" applyAlignment="1">
      <alignment horizontal="center"/>
    </xf>
    <xf numFmtId="41" fontId="0" fillId="10" borderId="8" xfId="1" applyFont="1" applyFill="1" applyBorder="1" applyAlignment="1">
      <alignment horizontal="center"/>
    </xf>
    <xf numFmtId="41" fontId="0" fillId="10" borderId="9" xfId="1" applyFont="1" applyFill="1" applyBorder="1" applyAlignment="1">
      <alignment horizontal="center"/>
    </xf>
    <xf numFmtId="44" fontId="0" fillId="10" borderId="0" xfId="1" applyNumberFormat="1" applyFont="1" applyFill="1" applyBorder="1" applyAlignment="1">
      <alignment horizontal="center"/>
    </xf>
    <xf numFmtId="41" fontId="0" fillId="9" borderId="5" xfId="1" applyFont="1" applyFill="1" applyBorder="1" applyAlignment="1">
      <alignment horizontal="center"/>
    </xf>
    <xf numFmtId="41" fontId="0" fillId="9" borderId="0" xfId="1" applyFont="1" applyFill="1" applyBorder="1" applyAlignment="1">
      <alignment horizontal="center"/>
    </xf>
    <xf numFmtId="41" fontId="0" fillId="9" borderId="6" xfId="1" applyFont="1" applyFill="1" applyBorder="1" applyAlignment="1">
      <alignment horizontal="center"/>
    </xf>
    <xf numFmtId="41" fontId="0" fillId="9" borderId="7" xfId="1" applyFont="1" applyFill="1" applyBorder="1" applyAlignment="1">
      <alignment horizontal="center"/>
    </xf>
    <xf numFmtId="41" fontId="0" fillId="9" borderId="8" xfId="1" applyFont="1" applyFill="1" applyBorder="1" applyAlignment="1">
      <alignment horizontal="center"/>
    </xf>
    <xf numFmtId="41" fontId="0" fillId="9" borderId="9" xfId="1" applyFont="1" applyFill="1" applyBorder="1" applyAlignment="1">
      <alignment horizontal="center"/>
    </xf>
    <xf numFmtId="41" fontId="0" fillId="5" borderId="10" xfId="1" applyFont="1" applyFill="1" applyBorder="1"/>
    <xf numFmtId="41" fontId="0" fillId="5" borderId="12" xfId="1" applyFont="1" applyFill="1" applyBorder="1"/>
    <xf numFmtId="164" fontId="1" fillId="5" borderId="2" xfId="1" applyNumberFormat="1" applyFont="1" applyFill="1" applyBorder="1" applyAlignment="1">
      <alignment horizontal="center"/>
    </xf>
    <xf numFmtId="164" fontId="1" fillId="5" borderId="3" xfId="1" applyNumberFormat="1" applyFont="1" applyFill="1" applyBorder="1" applyAlignment="1">
      <alignment horizontal="center"/>
    </xf>
    <xf numFmtId="41" fontId="1" fillId="5" borderId="7" xfId="1" applyFont="1" applyFill="1" applyBorder="1" applyAlignment="1">
      <alignment horizontal="center"/>
    </xf>
    <xf numFmtId="41" fontId="1" fillId="5" borderId="8" xfId="1" applyFont="1" applyFill="1" applyBorder="1" applyAlignment="1">
      <alignment horizontal="center"/>
    </xf>
    <xf numFmtId="9" fontId="1" fillId="5" borderId="3" xfId="1" applyNumberFormat="1" applyFont="1" applyFill="1" applyBorder="1" applyAlignment="1">
      <alignment horizontal="center"/>
    </xf>
    <xf numFmtId="9" fontId="1" fillId="5" borderId="8" xfId="1" applyNumberFormat="1" applyFont="1" applyFill="1" applyBorder="1" applyAlignment="1">
      <alignment horizontal="center"/>
    </xf>
    <xf numFmtId="44" fontId="0" fillId="9" borderId="0" xfId="1" applyNumberFormat="1" applyFont="1" applyFill="1" applyBorder="1" applyAlignment="1">
      <alignment horizontal="center"/>
    </xf>
    <xf numFmtId="9" fontId="0" fillId="9" borderId="6" xfId="1" applyNumberFormat="1" applyFont="1" applyFill="1" applyBorder="1"/>
    <xf numFmtId="9" fontId="12" fillId="5" borderId="4" xfId="1" applyNumberFormat="1" applyFont="1" applyFill="1" applyBorder="1" applyAlignment="1">
      <alignment horizontal="center"/>
    </xf>
    <xf numFmtId="9" fontId="2" fillId="5" borderId="2" xfId="1" applyNumberFormat="1" applyFont="1" applyFill="1" applyBorder="1" applyAlignment="1">
      <alignment horizontal="center" vertical="center"/>
    </xf>
    <xf numFmtId="9" fontId="2" fillId="5" borderId="7" xfId="1" applyNumberFormat="1" applyFont="1" applyFill="1" applyBorder="1" applyAlignment="1">
      <alignment horizontal="center" vertical="center"/>
    </xf>
    <xf numFmtId="44" fontId="0" fillId="6" borderId="0" xfId="1" applyNumberFormat="1" applyFont="1" applyFill="1" applyBorder="1"/>
    <xf numFmtId="9" fontId="0" fillId="6" borderId="6" xfId="1" applyNumberFormat="1" applyFont="1" applyFill="1" applyBorder="1"/>
    <xf numFmtId="9" fontId="10" fillId="7" borderId="4" xfId="1" applyNumberFormat="1" applyFont="1" applyFill="1" applyBorder="1" applyAlignment="1">
      <alignment horizontal="center"/>
    </xf>
    <xf numFmtId="9" fontId="10" fillId="7" borderId="9" xfId="1" applyNumberFormat="1" applyFont="1" applyFill="1" applyBorder="1" applyAlignment="1">
      <alignment horizontal="center"/>
    </xf>
    <xf numFmtId="164" fontId="1" fillId="7" borderId="3" xfId="1" applyNumberFormat="1" applyFont="1" applyFill="1" applyBorder="1" applyAlignment="1">
      <alignment horizontal="center"/>
    </xf>
    <xf numFmtId="9" fontId="1" fillId="7" borderId="4" xfId="1" applyNumberFormat="1" applyFont="1" applyFill="1" applyBorder="1" applyAlignment="1">
      <alignment horizontal="center"/>
    </xf>
    <xf numFmtId="9" fontId="1" fillId="7" borderId="9" xfId="1" applyNumberFormat="1" applyFont="1" applyFill="1" applyBorder="1" applyAlignment="1">
      <alignment horizontal="center"/>
    </xf>
    <xf numFmtId="164" fontId="1" fillId="7" borderId="8" xfId="1" applyNumberFormat="1" applyFont="1" applyFill="1" applyBorder="1" applyAlignment="1">
      <alignment horizontal="center"/>
    </xf>
    <xf numFmtId="41" fontId="13" fillId="0" borderId="0" xfId="1" applyFont="1"/>
    <xf numFmtId="41" fontId="14" fillId="8" borderId="3" xfId="1" applyFont="1" applyFill="1" applyBorder="1"/>
    <xf numFmtId="41" fontId="14" fillId="8" borderId="0" xfId="1" applyFont="1" applyFill="1" applyBorder="1"/>
    <xf numFmtId="41" fontId="14" fillId="8" borderId="4" xfId="1" applyFont="1" applyFill="1" applyBorder="1"/>
    <xf numFmtId="41" fontId="14" fillId="8" borderId="6" xfId="1" applyFont="1" applyFill="1" applyBorder="1"/>
    <xf numFmtId="41" fontId="15" fillId="8" borderId="0" xfId="1" applyFont="1" applyFill="1" applyBorder="1"/>
    <xf numFmtId="41" fontId="15" fillId="8" borderId="6" xfId="1" applyFont="1" applyFill="1" applyBorder="1"/>
    <xf numFmtId="41" fontId="15" fillId="8" borderId="8" xfId="1" applyFont="1" applyFill="1" applyBorder="1"/>
    <xf numFmtId="41" fontId="15" fillId="8" borderId="9" xfId="1" applyFont="1" applyFill="1" applyBorder="1"/>
    <xf numFmtId="164" fontId="14" fillId="5" borderId="3" xfId="1" applyNumberFormat="1" applyFont="1" applyFill="1" applyBorder="1"/>
    <xf numFmtId="164" fontId="14" fillId="5" borderId="0" xfId="1" applyNumberFormat="1" applyFont="1" applyFill="1" applyBorder="1"/>
    <xf numFmtId="164" fontId="14" fillId="5" borderId="8" xfId="1" applyNumberFormat="1" applyFont="1" applyFill="1" applyBorder="1"/>
    <xf numFmtId="164" fontId="15" fillId="7" borderId="0" xfId="1" applyNumberFormat="1" applyFont="1" applyFill="1"/>
    <xf numFmtId="164" fontId="14" fillId="7" borderId="0" xfId="1" applyNumberFormat="1" applyFont="1" applyFill="1"/>
    <xf numFmtId="9" fontId="2" fillId="7" borderId="3" xfId="1" applyNumberFormat="1" applyFont="1" applyFill="1" applyBorder="1" applyAlignment="1">
      <alignment horizontal="center"/>
    </xf>
    <xf numFmtId="9" fontId="2" fillId="7" borderId="8" xfId="1" applyNumberFormat="1" applyFont="1" applyFill="1" applyBorder="1" applyAlignment="1">
      <alignment horizontal="center"/>
    </xf>
    <xf numFmtId="41" fontId="2" fillId="0" borderId="0" xfId="1" applyFont="1" applyAlignment="1"/>
    <xf numFmtId="41" fontId="0" fillId="7" borderId="2" xfId="1" applyFont="1" applyFill="1" applyBorder="1" applyAlignment="1">
      <alignment horizontal="center" vertical="center"/>
    </xf>
    <xf numFmtId="41" fontId="0" fillId="7" borderId="7" xfId="1" applyFont="1" applyFill="1" applyBorder="1" applyAlignment="1">
      <alignment horizontal="center" vertical="center"/>
    </xf>
    <xf numFmtId="41" fontId="0" fillId="7" borderId="3" xfId="1" applyFont="1" applyFill="1" applyBorder="1" applyAlignment="1">
      <alignment horizontal="center" vertical="center"/>
    </xf>
    <xf numFmtId="41" fontId="0" fillId="7" borderId="8" xfId="1" applyFont="1" applyFill="1" applyBorder="1" applyAlignment="1">
      <alignment horizontal="center" vertical="center"/>
    </xf>
    <xf numFmtId="9" fontId="0" fillId="7" borderId="4" xfId="1" applyNumberFormat="1" applyFont="1" applyFill="1" applyBorder="1" applyAlignment="1">
      <alignment horizontal="center" vertical="center"/>
    </xf>
    <xf numFmtId="41" fontId="0" fillId="7" borderId="9" xfId="1" applyFont="1" applyFill="1" applyBorder="1" applyAlignment="1">
      <alignment horizontal="center" vertical="center"/>
    </xf>
    <xf numFmtId="41" fontId="0" fillId="5" borderId="3" xfId="1" applyFont="1" applyFill="1" applyBorder="1" applyAlignment="1">
      <alignment horizontal="center" vertical="center"/>
    </xf>
    <xf numFmtId="41" fontId="0" fillId="5" borderId="8" xfId="1" applyFont="1" applyFill="1" applyBorder="1" applyAlignment="1">
      <alignment horizontal="center" vertical="center"/>
    </xf>
    <xf numFmtId="0" fontId="0" fillId="8" borderId="2" xfId="8" applyNumberFormat="1" applyFont="1" applyFill="1" applyBorder="1" applyAlignment="1">
      <alignment horizontal="center" vertical="center"/>
    </xf>
    <xf numFmtId="0" fontId="0" fillId="8" borderId="7" xfId="8" applyNumberFormat="1" applyFont="1" applyFill="1" applyBorder="1" applyAlignment="1">
      <alignment horizontal="center" vertical="center"/>
    </xf>
    <xf numFmtId="0" fontId="0" fillId="8" borderId="3" xfId="1" applyNumberFormat="1" applyFont="1" applyFill="1" applyBorder="1" applyAlignment="1">
      <alignment horizontal="center" vertical="center"/>
    </xf>
    <xf numFmtId="0" fontId="0" fillId="8" borderId="8" xfId="1" applyNumberFormat="1" applyFont="1" applyFill="1" applyBorder="1" applyAlignment="1">
      <alignment horizontal="center" vertical="center"/>
    </xf>
    <xf numFmtId="9" fontId="0" fillId="8" borderId="4" xfId="9" applyFont="1" applyFill="1" applyBorder="1" applyAlignment="1">
      <alignment horizontal="center" vertical="center"/>
    </xf>
    <xf numFmtId="9" fontId="0" fillId="8" borderId="9" xfId="9" applyFont="1" applyFill="1" applyBorder="1" applyAlignment="1">
      <alignment horizontal="center" vertical="center"/>
    </xf>
    <xf numFmtId="9" fontId="0" fillId="5" borderId="3" xfId="1" applyNumberFormat="1" applyFont="1" applyFill="1" applyBorder="1" applyAlignment="1">
      <alignment horizontal="center" vertical="center"/>
    </xf>
    <xf numFmtId="9" fontId="0" fillId="5" borderId="8" xfId="1" applyNumberFormat="1" applyFont="1" applyFill="1" applyBorder="1" applyAlignment="1">
      <alignment horizontal="center" vertical="center"/>
    </xf>
  </cellXfs>
  <cellStyles count="11">
    <cellStyle name="Comma" xfId="8" builtinId="3"/>
    <cellStyle name="Comma [0]" xfId="1" builtinId="6"/>
    <cellStyle name="Heading 1" xfId="3" builtinId="16" customBuiltin="1"/>
    <cellStyle name="Heading 2" xfId="4" builtinId="17" customBuiltin="1"/>
    <cellStyle name="Heading 3" xfId="5" builtinId="18" customBuiltin="1"/>
    <cellStyle name="Heading 4" xfId="6" builtinId="19" customBuiltin="1"/>
    <cellStyle name="Hyperlink" xfId="10" builtinId="8"/>
    <cellStyle name="Normal" xfId="0" builtinId="0"/>
    <cellStyle name="Percent" xfId="9" builtinId="5"/>
    <cellStyle name="Title" xfId="2" builtinId="15" customBuiltin="1"/>
    <cellStyle name="Total" xfId="7" builtinId="25" customBuiltin="1"/>
  </cellStyles>
  <dxfs count="0"/>
  <tableStyles count="0" defaultTableStyle="TableStyleMedium2" defaultPivotStyle="PivotStyleLight16"/>
  <colors>
    <mruColors>
      <color rgb="FF0D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MoT Colours checked">
      <a:dk1>
        <a:srgbClr val="0D2C6C"/>
      </a:dk1>
      <a:lt1>
        <a:srgbClr val="C6E7F8"/>
      </a:lt1>
      <a:dk2>
        <a:srgbClr val="00B2FF"/>
      </a:dk2>
      <a:lt2>
        <a:srgbClr val="FFFFFF"/>
      </a:lt2>
      <a:accent1>
        <a:srgbClr val="F6A800"/>
      </a:accent1>
      <a:accent2>
        <a:srgbClr val="00A9B7"/>
      </a:accent2>
      <a:accent3>
        <a:srgbClr val="F57E20"/>
      </a:accent3>
      <a:accent4>
        <a:srgbClr val="ADD136"/>
      </a:accent4>
      <a:accent5>
        <a:srgbClr val="39B54A"/>
      </a:accent5>
      <a:accent6>
        <a:srgbClr val="64B6CF"/>
      </a:accent6>
      <a:hlink>
        <a:srgbClr val="0D2C6C"/>
      </a:hlink>
      <a:folHlink>
        <a:srgbClr val="4C568B"/>
      </a:folHlink>
    </a:clrScheme>
    <a:fontScheme name="MoT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heicct.org/publication/euro6e-type-approval-dec22/" TargetMode="External"/><Relationship Id="rId2" Type="http://schemas.openxmlformats.org/officeDocument/2006/relationships/hyperlink" Target="https://theicct.org/publication/remote-sensing-of-heavy-duty-vehicle-emissions-in-europe/" TargetMode="External"/><Relationship Id="rId1" Type="http://schemas.openxmlformats.org/officeDocument/2006/relationships/hyperlink" Target="https://op.europa.eu/en/publication-detail/-/publication/a9a2eadb-5f1d-11ed-92ed-01aa75ed71a1/language-en"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4987-9D7E-4318-AF9A-4E978C0BBBAC}">
  <dimension ref="A1:U84"/>
  <sheetViews>
    <sheetView tabSelected="1" zoomScale="55" zoomScaleNormal="85" workbookViewId="0"/>
  </sheetViews>
  <sheetFormatPr defaultColWidth="8.75" defaultRowHeight="14"/>
  <cols>
    <col min="1" max="1" width="38.5" style="1" bestFit="1" customWidth="1"/>
    <col min="2" max="2" width="12.08203125" style="1" bestFit="1" customWidth="1"/>
    <col min="3" max="3" width="10.58203125" style="1" bestFit="1" customWidth="1"/>
    <col min="4" max="4" width="23.33203125" style="1" customWidth="1"/>
    <col min="5" max="5" width="17.33203125" style="1" customWidth="1"/>
    <col min="6" max="6" width="14.33203125" style="1" customWidth="1"/>
    <col min="7" max="7" width="24.83203125" style="1" customWidth="1"/>
    <col min="8" max="8" width="25.33203125" style="1" customWidth="1"/>
    <col min="9" max="9" width="23.58203125" style="1" customWidth="1"/>
    <col min="10" max="16384" width="8.75" style="1"/>
  </cols>
  <sheetData>
    <row r="1" spans="1:1">
      <c r="A1" s="10" t="s">
        <v>54</v>
      </c>
    </row>
    <row r="2" spans="1:1">
      <c r="A2" s="14" t="s">
        <v>55</v>
      </c>
    </row>
    <row r="3" spans="1:1">
      <c r="A3" s="4"/>
    </row>
    <row r="4" spans="1:1">
      <c r="A4" s="4" t="s">
        <v>57</v>
      </c>
    </row>
    <row r="5" spans="1:1">
      <c r="A5" s="4" t="s">
        <v>56</v>
      </c>
    </row>
    <row r="6" spans="1:1">
      <c r="A6" s="4"/>
    </row>
    <row r="7" spans="1:1">
      <c r="A7" s="4" t="s">
        <v>58</v>
      </c>
    </row>
    <row r="8" spans="1:1">
      <c r="A8" s="4" t="s">
        <v>59</v>
      </c>
    </row>
    <row r="9" spans="1:1">
      <c r="A9" s="4"/>
    </row>
    <row r="10" spans="1:1">
      <c r="A10" s="4" t="s">
        <v>63</v>
      </c>
    </row>
    <row r="11" spans="1:1">
      <c r="A11" s="4" t="s">
        <v>64</v>
      </c>
    </row>
    <row r="12" spans="1:1">
      <c r="A12" s="4" t="s">
        <v>60</v>
      </c>
    </row>
    <row r="13" spans="1:1">
      <c r="A13" s="4"/>
    </row>
    <row r="14" spans="1:1">
      <c r="A14" s="4" t="s">
        <v>61</v>
      </c>
    </row>
    <row r="15" spans="1:1">
      <c r="A15" s="4" t="s">
        <v>28</v>
      </c>
    </row>
    <row r="16" spans="1:1">
      <c r="A16" s="4" t="s">
        <v>65</v>
      </c>
    </row>
    <row r="17" spans="1:21">
      <c r="A17" s="4" t="s">
        <v>27</v>
      </c>
    </row>
    <row r="18" spans="1:21">
      <c r="A18" s="4"/>
    </row>
    <row r="19" spans="1:21">
      <c r="A19" s="4" t="s">
        <v>29</v>
      </c>
    </row>
    <row r="20" spans="1:21">
      <c r="A20" s="4" t="s">
        <v>33</v>
      </c>
    </row>
    <row r="21" spans="1:21">
      <c r="A21" s="4"/>
    </row>
    <row r="22" spans="1:21">
      <c r="A22" s="4" t="s">
        <v>30</v>
      </c>
    </row>
    <row r="23" spans="1:21">
      <c r="A23" s="4"/>
    </row>
    <row r="24" spans="1:21">
      <c r="A24" s="4" t="s">
        <v>62</v>
      </c>
    </row>
    <row r="25" spans="1:21" ht="14.5" thickBot="1">
      <c r="A25" s="4"/>
    </row>
    <row r="26" spans="1:21" s="15" customFormat="1" ht="16" thickBot="1">
      <c r="A26" s="23" t="s">
        <v>38</v>
      </c>
      <c r="B26" s="16"/>
      <c r="C26" s="16"/>
      <c r="D26" s="16"/>
      <c r="E26" s="16"/>
      <c r="F26" s="16"/>
      <c r="G26" s="16"/>
      <c r="H26" s="16"/>
      <c r="I26" s="17"/>
      <c r="J26" s="36"/>
      <c r="K26" s="36"/>
      <c r="L26" s="36"/>
      <c r="M26" s="36"/>
      <c r="N26" s="36"/>
      <c r="O26" s="36"/>
      <c r="P26" s="36"/>
      <c r="Q26" s="36"/>
      <c r="R26" s="36"/>
      <c r="S26" s="36"/>
      <c r="T26" s="36"/>
      <c r="U26" s="36"/>
    </row>
    <row r="27" spans="1:21">
      <c r="A27" s="77" t="s">
        <v>14</v>
      </c>
      <c r="B27" s="131" t="s">
        <v>12</v>
      </c>
      <c r="C27" s="129"/>
      <c r="D27" s="130"/>
      <c r="E27" s="78" t="s">
        <v>25</v>
      </c>
      <c r="F27" s="79"/>
      <c r="G27" s="80"/>
      <c r="H27" s="78" t="s">
        <v>13</v>
      </c>
      <c r="I27" s="80"/>
      <c r="J27" s="36"/>
      <c r="K27" s="36"/>
      <c r="L27" s="36"/>
      <c r="M27" s="36"/>
      <c r="N27" s="36"/>
      <c r="O27" s="36"/>
      <c r="P27" s="36"/>
      <c r="Q27" s="36"/>
      <c r="R27" s="36"/>
      <c r="S27" s="36"/>
      <c r="T27" s="36"/>
      <c r="U27" s="36"/>
    </row>
    <row r="28" spans="1:21" ht="14.5" thickBot="1">
      <c r="A28" s="81"/>
      <c r="B28" s="126" t="s">
        <v>7</v>
      </c>
      <c r="C28" s="127" t="s">
        <v>8</v>
      </c>
      <c r="D28" s="128" t="s">
        <v>3</v>
      </c>
      <c r="E28" s="132" t="s">
        <v>7</v>
      </c>
      <c r="F28" s="133" t="s">
        <v>15</v>
      </c>
      <c r="G28" s="134" t="s">
        <v>11</v>
      </c>
      <c r="H28" s="132" t="s">
        <v>20</v>
      </c>
      <c r="I28" s="134" t="s">
        <v>6</v>
      </c>
      <c r="J28" s="36"/>
      <c r="K28" s="36"/>
      <c r="L28" s="36"/>
      <c r="M28" s="36"/>
      <c r="N28" s="36"/>
      <c r="O28" s="36"/>
      <c r="P28" s="36"/>
      <c r="Q28" s="36"/>
      <c r="R28" s="36"/>
      <c r="S28" s="36"/>
      <c r="T28" s="36"/>
      <c r="U28" s="36"/>
    </row>
    <row r="29" spans="1:21">
      <c r="A29" s="38" t="s">
        <v>2</v>
      </c>
      <c r="B29" s="39">
        <v>60</v>
      </c>
      <c r="C29" s="40">
        <v>60</v>
      </c>
      <c r="D29" s="41">
        <f>(1-(C29/B29))*-1</f>
        <v>0</v>
      </c>
      <c r="E29" s="164">
        <v>57.8</v>
      </c>
      <c r="F29" s="164">
        <v>43.5</v>
      </c>
      <c r="G29" s="166">
        <v>20.5</v>
      </c>
      <c r="H29" s="42">
        <v>-0.25</v>
      </c>
      <c r="I29" s="43">
        <v>-0.65</v>
      </c>
      <c r="J29" s="36"/>
      <c r="K29" s="36"/>
      <c r="L29" s="36"/>
      <c r="M29" s="36"/>
      <c r="N29" s="36"/>
      <c r="O29" s="36"/>
      <c r="P29" s="36"/>
      <c r="Q29" s="36"/>
      <c r="R29" s="36"/>
      <c r="S29" s="36"/>
      <c r="T29" s="36"/>
      <c r="U29" s="36"/>
    </row>
    <row r="30" spans="1:21">
      <c r="A30" s="44" t="s">
        <v>4</v>
      </c>
      <c r="B30" s="45">
        <v>82</v>
      </c>
      <c r="C30" s="46">
        <v>82</v>
      </c>
      <c r="D30" s="47">
        <f t="shared" ref="D30:D32" si="0">(1-(C30/B30))*-1</f>
        <v>0</v>
      </c>
      <c r="E30" s="165">
        <v>62.6</v>
      </c>
      <c r="F30" s="165">
        <v>36</v>
      </c>
      <c r="G30" s="167">
        <v>21</v>
      </c>
      <c r="H30" s="48">
        <v>-0.43</v>
      </c>
      <c r="I30" s="49">
        <v>-0.66</v>
      </c>
      <c r="J30" s="36"/>
      <c r="K30" s="36"/>
      <c r="L30" s="36"/>
      <c r="M30" s="36"/>
      <c r="N30" s="36"/>
      <c r="O30" s="36"/>
      <c r="P30" s="36"/>
      <c r="Q30" s="36"/>
      <c r="R30" s="36"/>
      <c r="S30" s="36"/>
      <c r="T30" s="36"/>
      <c r="U30" s="36"/>
    </row>
    <row r="31" spans="1:21">
      <c r="A31" s="44" t="s">
        <v>1</v>
      </c>
      <c r="B31" s="45">
        <v>180</v>
      </c>
      <c r="C31" s="46">
        <v>80</v>
      </c>
      <c r="D31" s="47">
        <f t="shared" si="0"/>
        <v>-0.55555555555555558</v>
      </c>
      <c r="E31" s="168">
        <v>1069</v>
      </c>
      <c r="F31" s="168">
        <v>492.7</v>
      </c>
      <c r="G31" s="169">
        <v>119.1</v>
      </c>
      <c r="H31" s="48">
        <v>-0.54</v>
      </c>
      <c r="I31" s="49">
        <v>-0.89</v>
      </c>
      <c r="J31" s="36"/>
      <c r="K31" s="36"/>
      <c r="L31" s="36"/>
      <c r="M31" s="36"/>
      <c r="N31" s="36"/>
      <c r="O31" s="36"/>
      <c r="P31" s="36"/>
      <c r="Q31" s="36"/>
      <c r="R31" s="36"/>
      <c r="S31" s="36"/>
      <c r="T31" s="36"/>
      <c r="U31" s="36"/>
    </row>
    <row r="32" spans="1:21" ht="14.5" thickBot="1">
      <c r="A32" s="50" t="s">
        <v>0</v>
      </c>
      <c r="B32" s="51">
        <v>280</v>
      </c>
      <c r="C32" s="52">
        <v>125</v>
      </c>
      <c r="D32" s="53">
        <f t="shared" si="0"/>
        <v>-0.5535714285714286</v>
      </c>
      <c r="E32" s="170">
        <v>1541.9</v>
      </c>
      <c r="F32" s="170">
        <v>1065.7</v>
      </c>
      <c r="G32" s="171">
        <v>141.69999999999999</v>
      </c>
      <c r="H32" s="55">
        <v>-0.31</v>
      </c>
      <c r="I32" s="56">
        <v>-0.91</v>
      </c>
      <c r="J32" s="36"/>
      <c r="K32" s="36"/>
      <c r="L32" s="36"/>
      <c r="M32" s="36"/>
      <c r="N32" s="36"/>
      <c r="O32" s="36"/>
      <c r="P32" s="36"/>
      <c r="Q32" s="36"/>
      <c r="R32" s="36"/>
      <c r="S32" s="36"/>
      <c r="T32" s="36"/>
      <c r="U32" s="36"/>
    </row>
    <row r="33" spans="1:21">
      <c r="A33" s="77" t="s">
        <v>22</v>
      </c>
      <c r="B33" s="78" t="s">
        <v>16</v>
      </c>
      <c r="C33" s="79"/>
      <c r="D33" s="82"/>
      <c r="E33" s="78" t="s">
        <v>25</v>
      </c>
      <c r="F33" s="79"/>
      <c r="G33" s="80"/>
      <c r="H33" s="79" t="s">
        <v>13</v>
      </c>
      <c r="I33" s="83"/>
      <c r="J33" s="36"/>
      <c r="K33" s="36"/>
      <c r="L33" s="36"/>
      <c r="M33" s="36"/>
      <c r="N33" s="36"/>
      <c r="O33" s="36"/>
      <c r="P33" s="36"/>
      <c r="Q33" s="36"/>
      <c r="R33" s="36"/>
      <c r="S33" s="36"/>
      <c r="T33" s="36"/>
      <c r="U33" s="36"/>
    </row>
    <row r="34" spans="1:21" ht="14.5" thickBot="1">
      <c r="A34" s="84"/>
      <c r="B34" s="126" t="s">
        <v>9</v>
      </c>
      <c r="C34" s="127" t="s">
        <v>10</v>
      </c>
      <c r="D34" s="128" t="s">
        <v>3</v>
      </c>
      <c r="E34" s="132" t="s">
        <v>9</v>
      </c>
      <c r="F34" s="133" t="s">
        <v>10</v>
      </c>
      <c r="G34" s="134"/>
      <c r="H34" s="135" t="s">
        <v>19</v>
      </c>
      <c r="I34" s="85"/>
      <c r="J34" s="36"/>
      <c r="K34" s="36"/>
      <c r="L34" s="36"/>
      <c r="M34" s="36"/>
      <c r="N34" s="36"/>
      <c r="O34" s="36"/>
      <c r="P34" s="36"/>
      <c r="Q34" s="36"/>
      <c r="R34" s="36"/>
      <c r="S34" s="36"/>
      <c r="T34" s="36"/>
      <c r="U34" s="36"/>
    </row>
    <row r="35" spans="1:21">
      <c r="A35" s="38" t="s">
        <v>23</v>
      </c>
      <c r="B35" s="188">
        <v>2000</v>
      </c>
      <c r="C35" s="190">
        <v>400</v>
      </c>
      <c r="D35" s="192">
        <f t="shared" ref="D35" si="1">(1-(C35/B35))*-1</f>
        <v>-0.8</v>
      </c>
      <c r="E35" s="121">
        <v>16188.2</v>
      </c>
      <c r="F35" s="121">
        <v>4602.8</v>
      </c>
      <c r="G35" s="121"/>
      <c r="H35" s="122">
        <f t="shared" ref="H35:H36" si="2">(1-(F35/E35))*-1</f>
        <v>-0.71566943823278684</v>
      </c>
      <c r="I35" s="57"/>
      <c r="J35" s="36"/>
      <c r="K35" s="36"/>
      <c r="L35" s="36"/>
      <c r="M35" s="36"/>
      <c r="N35" s="36"/>
      <c r="O35" s="36"/>
      <c r="P35" s="36"/>
      <c r="Q35" s="36"/>
      <c r="R35" s="36"/>
      <c r="S35" s="36"/>
      <c r="T35" s="36"/>
      <c r="U35" s="36"/>
    </row>
    <row r="36" spans="1:21" ht="14.5" thickBot="1">
      <c r="A36" s="50" t="s">
        <v>24</v>
      </c>
      <c r="B36" s="189"/>
      <c r="C36" s="191"/>
      <c r="D36" s="193"/>
      <c r="E36" s="123">
        <v>7894.4</v>
      </c>
      <c r="F36" s="123">
        <v>2282</v>
      </c>
      <c r="G36" s="124"/>
      <c r="H36" s="125">
        <f t="shared" si="2"/>
        <v>-0.71093433319821642</v>
      </c>
      <c r="I36" s="54"/>
      <c r="J36" s="36"/>
      <c r="K36" s="36"/>
      <c r="L36" s="36"/>
      <c r="M36" s="36"/>
      <c r="N36" s="36"/>
      <c r="O36" s="36"/>
      <c r="P36" s="36"/>
      <c r="Q36" s="36"/>
      <c r="R36" s="36"/>
      <c r="S36" s="36"/>
      <c r="T36" s="36"/>
      <c r="U36" s="36"/>
    </row>
    <row r="37" spans="1:21">
      <c r="A37" s="13" t="s">
        <v>26</v>
      </c>
      <c r="B37" s="11"/>
      <c r="C37" s="8"/>
      <c r="D37" s="12"/>
      <c r="G37" s="2"/>
      <c r="H37" s="12"/>
      <c r="J37" s="36"/>
      <c r="K37" s="36"/>
      <c r="L37" s="36"/>
      <c r="M37" s="36"/>
      <c r="N37" s="36"/>
      <c r="O37" s="36"/>
      <c r="P37" s="36"/>
      <c r="Q37" s="36"/>
      <c r="R37" s="36"/>
      <c r="S37" s="36"/>
      <c r="T37" s="36"/>
      <c r="U37" s="36"/>
    </row>
    <row r="38" spans="1:21">
      <c r="A38" s="13" t="s">
        <v>45</v>
      </c>
      <c r="B38" s="11"/>
      <c r="C38" s="8"/>
      <c r="D38" s="12"/>
      <c r="G38" s="2"/>
      <c r="H38" s="12"/>
      <c r="J38" s="36"/>
      <c r="K38" s="36"/>
      <c r="L38" s="36"/>
      <c r="M38" s="36"/>
      <c r="N38" s="36"/>
      <c r="O38" s="36"/>
      <c r="P38" s="36"/>
      <c r="Q38" s="36"/>
      <c r="R38" s="36"/>
      <c r="S38" s="36"/>
      <c r="T38" s="36"/>
      <c r="U38" s="36"/>
    </row>
    <row r="39" spans="1:21" ht="14.5" thickBot="1">
      <c r="B39" s="3"/>
      <c r="C39" s="3"/>
      <c r="J39" s="36"/>
      <c r="K39" s="36"/>
      <c r="L39" s="36"/>
      <c r="M39" s="36"/>
      <c r="N39" s="36"/>
      <c r="O39" s="36"/>
      <c r="P39" s="36"/>
      <c r="Q39" s="36"/>
      <c r="R39" s="36"/>
      <c r="S39" s="36"/>
      <c r="T39" s="36"/>
      <c r="U39" s="36"/>
    </row>
    <row r="40" spans="1:21" s="15" customFormat="1" ht="16" thickBot="1">
      <c r="A40" s="24" t="s">
        <v>34</v>
      </c>
      <c r="B40" s="18"/>
      <c r="C40" s="18"/>
      <c r="D40" s="18"/>
      <c r="E40" s="18"/>
      <c r="F40" s="18"/>
      <c r="G40" s="18"/>
      <c r="H40" s="18"/>
      <c r="I40" s="19"/>
      <c r="J40" s="36"/>
      <c r="K40" s="36"/>
      <c r="L40" s="36"/>
      <c r="M40" s="36"/>
      <c r="N40" s="36"/>
      <c r="O40" s="36"/>
      <c r="P40" s="36"/>
      <c r="Q40" s="36"/>
      <c r="R40" s="36"/>
      <c r="S40" s="36"/>
      <c r="T40" s="36"/>
      <c r="U40" s="36"/>
    </row>
    <row r="41" spans="1:21">
      <c r="A41" s="58" t="s">
        <v>14</v>
      </c>
      <c r="B41" s="59" t="s">
        <v>39</v>
      </c>
      <c r="C41" s="60"/>
      <c r="D41" s="61"/>
      <c r="E41" s="59" t="s">
        <v>49</v>
      </c>
      <c r="F41" s="60"/>
      <c r="G41" s="61"/>
      <c r="H41" s="59" t="s">
        <v>13</v>
      </c>
      <c r="I41" s="61"/>
      <c r="J41" s="36"/>
      <c r="K41" s="36"/>
      <c r="L41" s="36"/>
      <c r="M41" s="36"/>
      <c r="N41" s="36"/>
      <c r="O41" s="36"/>
      <c r="P41" s="36"/>
      <c r="Q41" s="36"/>
      <c r="R41" s="36"/>
      <c r="S41" s="36"/>
      <c r="T41" s="36"/>
      <c r="U41" s="36"/>
    </row>
    <row r="42" spans="1:21" ht="14.5" thickBot="1">
      <c r="A42" s="62"/>
      <c r="B42" s="136" t="s">
        <v>7</v>
      </c>
      <c r="C42" s="137" t="s">
        <v>8</v>
      </c>
      <c r="D42" s="138" t="s">
        <v>3</v>
      </c>
      <c r="E42" s="136" t="s">
        <v>7</v>
      </c>
      <c r="F42" s="137" t="s">
        <v>15</v>
      </c>
      <c r="G42" s="138" t="s">
        <v>11</v>
      </c>
      <c r="H42" s="136" t="s">
        <v>20</v>
      </c>
      <c r="I42" s="138" t="s">
        <v>6</v>
      </c>
      <c r="J42" s="36"/>
      <c r="K42" s="36"/>
      <c r="L42" s="36"/>
      <c r="M42" s="36"/>
      <c r="N42" s="36"/>
      <c r="O42" s="36"/>
      <c r="P42" s="36"/>
      <c r="Q42" s="36"/>
      <c r="R42" s="36"/>
      <c r="S42" s="36"/>
      <c r="T42" s="36"/>
      <c r="U42" s="36"/>
    </row>
    <row r="43" spans="1:21">
      <c r="A43" s="20" t="s">
        <v>35</v>
      </c>
      <c r="B43" s="102">
        <v>5</v>
      </c>
      <c r="C43" s="74">
        <v>4.5</v>
      </c>
      <c r="D43" s="103">
        <f t="shared" ref="D43:D46" si="3">(1-(C43/B43))*-1</f>
        <v>-9.9999999999999978E-2</v>
      </c>
      <c r="E43" s="172">
        <v>2.4</v>
      </c>
      <c r="F43" s="172">
        <v>1.4</v>
      </c>
      <c r="G43" s="172">
        <v>0.3</v>
      </c>
      <c r="H43" s="75">
        <v>-0.42</v>
      </c>
      <c r="I43" s="76">
        <v>-0.86</v>
      </c>
      <c r="J43" s="36"/>
      <c r="K43" s="36"/>
      <c r="L43" s="36"/>
      <c r="M43" s="36"/>
      <c r="N43" s="36"/>
      <c r="O43" s="36"/>
      <c r="P43" s="36"/>
      <c r="Q43" s="36"/>
      <c r="R43" s="36"/>
      <c r="S43" s="36"/>
      <c r="T43" s="36"/>
      <c r="U43" s="36"/>
    </row>
    <row r="44" spans="1:21">
      <c r="A44" s="21" t="s">
        <v>4</v>
      </c>
      <c r="B44" s="67">
        <v>5</v>
      </c>
      <c r="C44" s="64">
        <v>4.5</v>
      </c>
      <c r="D44" s="104">
        <f t="shared" si="3"/>
        <v>-9.9999999999999978E-2</v>
      </c>
      <c r="E44" s="173">
        <v>2.2000000000000002</v>
      </c>
      <c r="F44" s="173">
        <v>1.7</v>
      </c>
      <c r="G44" s="173">
        <v>0.3</v>
      </c>
      <c r="H44" s="65">
        <f>(1-(F44/E44))*-1</f>
        <v>-0.2272727272727274</v>
      </c>
      <c r="I44" s="66">
        <v>-0.84</v>
      </c>
      <c r="J44" s="36"/>
      <c r="K44" s="36"/>
      <c r="L44" s="36"/>
      <c r="M44" s="36"/>
      <c r="N44" s="36"/>
      <c r="O44" s="36"/>
      <c r="P44" s="36"/>
      <c r="Q44" s="36"/>
      <c r="R44" s="36"/>
      <c r="S44" s="36"/>
      <c r="T44" s="36"/>
      <c r="U44" s="36"/>
    </row>
    <row r="45" spans="1:21">
      <c r="A45" s="21" t="s">
        <v>1</v>
      </c>
      <c r="B45" s="67">
        <v>5</v>
      </c>
      <c r="C45" s="64">
        <v>5</v>
      </c>
      <c r="D45" s="104">
        <f t="shared" si="3"/>
        <v>0</v>
      </c>
      <c r="E45" s="173">
        <v>4.9000000000000004</v>
      </c>
      <c r="F45" s="173">
        <v>1</v>
      </c>
      <c r="G45" s="173">
        <v>0.4</v>
      </c>
      <c r="H45" s="65">
        <v>-0.79</v>
      </c>
      <c r="I45" s="66">
        <v>-0.91</v>
      </c>
      <c r="J45" s="36"/>
      <c r="K45" s="36"/>
      <c r="L45" s="36"/>
      <c r="M45" s="36"/>
      <c r="N45" s="36"/>
      <c r="O45" s="36"/>
      <c r="P45" s="36"/>
      <c r="Q45" s="36"/>
      <c r="R45" s="36"/>
      <c r="S45" s="36"/>
      <c r="T45" s="36"/>
      <c r="U45" s="36"/>
    </row>
    <row r="46" spans="1:21" ht="14.5" thickBot="1">
      <c r="A46" s="22" t="s">
        <v>37</v>
      </c>
      <c r="B46" s="68">
        <v>5</v>
      </c>
      <c r="C46" s="69">
        <v>4.5</v>
      </c>
      <c r="D46" s="105">
        <f t="shared" si="3"/>
        <v>-9.9999999999999978E-2</v>
      </c>
      <c r="E46" s="174">
        <v>4.9000000000000004</v>
      </c>
      <c r="F46" s="174">
        <v>1.6</v>
      </c>
      <c r="G46" s="174">
        <v>0.4</v>
      </c>
      <c r="H46" s="70">
        <v>-0.68</v>
      </c>
      <c r="I46" s="71">
        <v>-0.91</v>
      </c>
      <c r="J46" s="36"/>
      <c r="K46" s="36"/>
      <c r="L46" s="36"/>
      <c r="M46" s="36"/>
      <c r="N46" s="36"/>
      <c r="O46" s="36"/>
      <c r="P46" s="36"/>
      <c r="Q46" s="36"/>
      <c r="R46" s="36"/>
      <c r="S46" s="36"/>
      <c r="T46" s="36"/>
      <c r="U46" s="36"/>
    </row>
    <row r="47" spans="1:21">
      <c r="A47" s="58" t="s">
        <v>22</v>
      </c>
      <c r="B47" s="59" t="s">
        <v>41</v>
      </c>
      <c r="C47" s="60"/>
      <c r="D47" s="72"/>
      <c r="E47" s="59" t="s">
        <v>49</v>
      </c>
      <c r="F47" s="60"/>
      <c r="G47" s="61"/>
      <c r="H47" s="60" t="s">
        <v>13</v>
      </c>
      <c r="I47" s="73"/>
      <c r="J47" s="36"/>
      <c r="K47" s="36"/>
      <c r="L47" s="36"/>
      <c r="M47" s="36"/>
      <c r="N47" s="36"/>
      <c r="O47" s="36"/>
      <c r="P47" s="36"/>
      <c r="Q47" s="36"/>
      <c r="R47" s="36"/>
      <c r="S47" s="36"/>
      <c r="T47" s="36"/>
      <c r="U47" s="36"/>
    </row>
    <row r="48" spans="1:21" ht="14.5" thickBot="1">
      <c r="A48" s="62"/>
      <c r="B48" s="139" t="s">
        <v>9</v>
      </c>
      <c r="C48" s="140" t="s">
        <v>10</v>
      </c>
      <c r="D48" s="141" t="s">
        <v>3</v>
      </c>
      <c r="E48" s="136" t="s">
        <v>9</v>
      </c>
      <c r="F48" s="137" t="s">
        <v>10</v>
      </c>
      <c r="G48" s="63"/>
      <c r="H48" s="150" t="s">
        <v>19</v>
      </c>
      <c r="I48" s="151"/>
      <c r="J48" s="36"/>
      <c r="K48" s="36"/>
      <c r="L48" s="36"/>
      <c r="M48" s="36"/>
      <c r="N48" s="36"/>
      <c r="O48" s="36"/>
      <c r="P48" s="36"/>
      <c r="Q48" s="36"/>
      <c r="R48" s="36"/>
      <c r="S48" s="36"/>
      <c r="T48" s="36"/>
      <c r="U48" s="36"/>
    </row>
    <row r="49" spans="1:21">
      <c r="A49" s="142" t="s">
        <v>23</v>
      </c>
      <c r="B49" s="186">
        <v>20</v>
      </c>
      <c r="C49" s="186">
        <v>10</v>
      </c>
      <c r="D49" s="194">
        <f t="shared" ref="D49" si="4">(1-(C49/B49))*-1</f>
        <v>-0.5</v>
      </c>
      <c r="E49" s="144">
        <v>101.9</v>
      </c>
      <c r="F49" s="145">
        <v>76.900000000000006</v>
      </c>
      <c r="G49" s="148"/>
      <c r="H49" s="153">
        <v>-0.25</v>
      </c>
      <c r="I49" s="152"/>
      <c r="J49" s="36"/>
      <c r="K49" s="36"/>
      <c r="L49" s="36"/>
      <c r="M49" s="36"/>
      <c r="N49" s="36"/>
      <c r="O49" s="36"/>
      <c r="P49" s="36"/>
      <c r="Q49" s="36"/>
      <c r="R49" s="36"/>
      <c r="S49" s="36"/>
      <c r="T49" s="36"/>
      <c r="U49" s="36"/>
    </row>
    <row r="50" spans="1:21" ht="14.5" thickBot="1">
      <c r="A50" s="143" t="s">
        <v>24</v>
      </c>
      <c r="B50" s="187"/>
      <c r="C50" s="187"/>
      <c r="D50" s="195"/>
      <c r="E50" s="146">
        <v>58.8</v>
      </c>
      <c r="F50" s="147">
        <v>42.4</v>
      </c>
      <c r="G50" s="149"/>
      <c r="H50" s="154">
        <v>-0.28000000000000003</v>
      </c>
      <c r="I50" s="119"/>
      <c r="J50" s="36"/>
      <c r="K50" s="36"/>
      <c r="L50" s="36"/>
      <c r="M50" s="36"/>
      <c r="N50" s="36"/>
      <c r="O50" s="36"/>
      <c r="P50" s="36"/>
      <c r="Q50" s="36"/>
      <c r="R50" s="36"/>
      <c r="S50" s="36"/>
      <c r="T50" s="36"/>
      <c r="U50" s="36"/>
    </row>
    <row r="51" spans="1:21">
      <c r="A51" s="13" t="s">
        <v>50</v>
      </c>
      <c r="B51" s="25"/>
      <c r="C51" s="25"/>
      <c r="D51" s="6"/>
      <c r="E51" s="6"/>
      <c r="F51" s="6"/>
      <c r="G51" s="6"/>
      <c r="H51" s="6"/>
      <c r="I51" s="37"/>
      <c r="J51" s="36"/>
      <c r="K51" s="36"/>
      <c r="L51" s="36"/>
      <c r="M51" s="36"/>
      <c r="N51" s="36"/>
      <c r="O51" s="36"/>
      <c r="P51" s="36"/>
      <c r="Q51" s="36"/>
      <c r="R51" s="36"/>
      <c r="S51" s="36"/>
      <c r="T51" s="36"/>
      <c r="U51" s="36"/>
    </row>
    <row r="52" spans="1:21" ht="14.5" thickBot="1">
      <c r="B52" s="3"/>
      <c r="C52" s="3"/>
      <c r="J52" s="36"/>
      <c r="K52" s="36"/>
      <c r="L52" s="36"/>
      <c r="M52" s="36"/>
      <c r="N52" s="36"/>
      <c r="O52" s="36"/>
      <c r="P52" s="36"/>
      <c r="Q52" s="36"/>
      <c r="R52" s="36"/>
      <c r="S52" s="36"/>
      <c r="T52" s="36"/>
      <c r="U52" s="36"/>
    </row>
    <row r="53" spans="1:21" s="26" customFormat="1" ht="16" thickBot="1">
      <c r="A53" s="91" t="s">
        <v>36</v>
      </c>
      <c r="B53" s="92"/>
      <c r="C53" s="92"/>
      <c r="D53" s="92"/>
      <c r="E53" s="92"/>
      <c r="F53" s="92"/>
      <c r="G53" s="92"/>
      <c r="H53" s="92"/>
      <c r="I53" s="93"/>
      <c r="J53" s="36"/>
      <c r="K53" s="36"/>
      <c r="L53" s="36"/>
      <c r="M53" s="36"/>
      <c r="N53" s="36"/>
      <c r="O53" s="36"/>
      <c r="P53" s="36"/>
      <c r="Q53" s="36"/>
      <c r="R53" s="36"/>
      <c r="S53" s="36"/>
      <c r="T53" s="36"/>
      <c r="U53" s="36"/>
    </row>
    <row r="54" spans="1:21">
      <c r="A54" s="27" t="s">
        <v>14</v>
      </c>
      <c r="B54" s="28" t="s">
        <v>42</v>
      </c>
      <c r="C54" s="29"/>
      <c r="D54" s="30"/>
      <c r="E54" s="28" t="s">
        <v>48</v>
      </c>
      <c r="F54" s="29"/>
      <c r="G54" s="30"/>
      <c r="H54" s="28" t="s">
        <v>13</v>
      </c>
      <c r="I54" s="30"/>
      <c r="J54" s="36"/>
      <c r="K54" s="36"/>
      <c r="L54" s="36"/>
      <c r="M54" s="36"/>
      <c r="N54" s="36"/>
      <c r="O54" s="36"/>
      <c r="P54" s="36"/>
      <c r="Q54" s="36"/>
      <c r="R54" s="36"/>
      <c r="S54" s="36"/>
      <c r="T54" s="36"/>
      <c r="U54" s="36"/>
    </row>
    <row r="55" spans="1:21" ht="14.5" thickBot="1">
      <c r="A55" s="31"/>
      <c r="B55" s="32" t="s">
        <v>7</v>
      </c>
      <c r="C55" s="33" t="s">
        <v>8</v>
      </c>
      <c r="D55" s="34" t="s">
        <v>3</v>
      </c>
      <c r="E55" s="88" t="s">
        <v>7</v>
      </c>
      <c r="F55" s="89" t="s">
        <v>15</v>
      </c>
      <c r="G55" s="90" t="s">
        <v>11</v>
      </c>
      <c r="H55" s="32" t="s">
        <v>20</v>
      </c>
      <c r="I55" s="34" t="s">
        <v>6</v>
      </c>
    </row>
    <row r="56" spans="1:21">
      <c r="A56" s="86" t="s">
        <v>35</v>
      </c>
      <c r="B56" s="106">
        <v>1000</v>
      </c>
      <c r="C56" s="107">
        <v>1000</v>
      </c>
      <c r="D56" s="112">
        <f t="shared" ref="D56:D59" si="5">(1-(C56/B56))*-1</f>
        <v>0</v>
      </c>
      <c r="E56" s="175">
        <v>2902.2</v>
      </c>
      <c r="F56" s="175">
        <v>1478.3</v>
      </c>
      <c r="G56" s="176">
        <v>492</v>
      </c>
      <c r="H56" s="96">
        <v>-0.49</v>
      </c>
      <c r="I56" s="97">
        <v>-0.83</v>
      </c>
    </row>
    <row r="57" spans="1:21">
      <c r="A57" s="35" t="s">
        <v>4</v>
      </c>
      <c r="B57" s="108">
        <v>2270</v>
      </c>
      <c r="C57" s="109">
        <v>2270</v>
      </c>
      <c r="D57" s="113">
        <f t="shared" si="5"/>
        <v>0</v>
      </c>
      <c r="E57" s="175">
        <v>3549.5</v>
      </c>
      <c r="F57" s="176">
        <v>1133</v>
      </c>
      <c r="G57" s="176">
        <v>520.5</v>
      </c>
      <c r="H57" s="118">
        <v>-0.68</v>
      </c>
      <c r="I57" s="98">
        <v>-0.85</v>
      </c>
    </row>
    <row r="58" spans="1:21">
      <c r="A58" s="35" t="s">
        <v>1</v>
      </c>
      <c r="B58" s="108">
        <v>500</v>
      </c>
      <c r="C58" s="109">
        <v>500</v>
      </c>
      <c r="D58" s="114">
        <f t="shared" si="5"/>
        <v>0</v>
      </c>
      <c r="E58" s="176">
        <v>74.099999999999994</v>
      </c>
      <c r="F58" s="176">
        <v>51.6</v>
      </c>
      <c r="G58" s="176">
        <v>51.5</v>
      </c>
      <c r="H58" s="118">
        <v>-0.3</v>
      </c>
      <c r="I58" s="98">
        <v>-0.3</v>
      </c>
    </row>
    <row r="59" spans="1:21" ht="14.5" thickBot="1">
      <c r="A59" s="87" t="s">
        <v>37</v>
      </c>
      <c r="B59" s="110">
        <v>740</v>
      </c>
      <c r="C59" s="111">
        <v>740</v>
      </c>
      <c r="D59" s="115">
        <f t="shared" si="5"/>
        <v>0</v>
      </c>
      <c r="E59" s="176">
        <v>101.9</v>
      </c>
      <c r="F59" s="176">
        <v>71.3</v>
      </c>
      <c r="G59" s="176">
        <v>59.8</v>
      </c>
      <c r="H59" s="100">
        <v>-0.3</v>
      </c>
      <c r="I59" s="99">
        <v>-0.41</v>
      </c>
      <c r="K59" s="120"/>
    </row>
    <row r="60" spans="1:21">
      <c r="A60" s="27" t="s">
        <v>22</v>
      </c>
      <c r="B60" s="28" t="s">
        <v>42</v>
      </c>
      <c r="C60" s="29"/>
      <c r="D60" s="94"/>
      <c r="E60" s="28" t="s">
        <v>48</v>
      </c>
      <c r="F60" s="29"/>
      <c r="G60" s="30"/>
      <c r="H60" s="29" t="s">
        <v>13</v>
      </c>
      <c r="I60" s="95"/>
    </row>
    <row r="61" spans="1:21" ht="14.5" thickBot="1">
      <c r="A61" s="31"/>
      <c r="B61" s="32" t="s">
        <v>9</v>
      </c>
      <c r="C61" s="33" t="s">
        <v>10</v>
      </c>
      <c r="D61" s="34" t="s">
        <v>3</v>
      </c>
      <c r="E61" s="32" t="s">
        <v>9</v>
      </c>
      <c r="F61" s="33" t="s">
        <v>10</v>
      </c>
      <c r="G61" s="34"/>
      <c r="H61" s="155" t="s">
        <v>19</v>
      </c>
      <c r="I61" s="156"/>
    </row>
    <row r="62" spans="1:21">
      <c r="A62" s="86" t="s">
        <v>23</v>
      </c>
      <c r="B62" s="180">
        <v>1500</v>
      </c>
      <c r="C62" s="182">
        <v>1500</v>
      </c>
      <c r="D62" s="184">
        <v>0</v>
      </c>
      <c r="E62" s="159">
        <v>4539.7</v>
      </c>
      <c r="F62" s="159">
        <v>630.5</v>
      </c>
      <c r="G62" s="160"/>
      <c r="H62" s="177">
        <v>-0.86</v>
      </c>
      <c r="I62" s="157"/>
    </row>
    <row r="63" spans="1:21" ht="14.5" thickBot="1">
      <c r="A63" s="87" t="s">
        <v>24</v>
      </c>
      <c r="B63" s="181"/>
      <c r="C63" s="183"/>
      <c r="D63" s="185"/>
      <c r="E63" s="162">
        <v>2451.3000000000002</v>
      </c>
      <c r="F63" s="162">
        <v>363.6</v>
      </c>
      <c r="G63" s="161"/>
      <c r="H63" s="178">
        <v>-0.85</v>
      </c>
      <c r="I63" s="158"/>
    </row>
    <row r="64" spans="1:21">
      <c r="A64" s="13" t="s">
        <v>51</v>
      </c>
      <c r="B64" s="3"/>
      <c r="C64" s="3"/>
    </row>
    <row r="65" spans="1:4">
      <c r="B65" s="3"/>
      <c r="C65" s="3"/>
    </row>
    <row r="66" spans="1:4" ht="17">
      <c r="A66" s="163" t="s">
        <v>52</v>
      </c>
      <c r="B66" s="3"/>
      <c r="C66" s="3"/>
    </row>
    <row r="67" spans="1:4">
      <c r="A67" s="116" t="s">
        <v>18</v>
      </c>
    </row>
    <row r="68" spans="1:4">
      <c r="A68" s="117" t="s">
        <v>5</v>
      </c>
    </row>
    <row r="69" spans="1:4">
      <c r="A69" s="1" t="s">
        <v>43</v>
      </c>
      <c r="B69" s="101" t="s">
        <v>46</v>
      </c>
    </row>
    <row r="70" spans="1:4">
      <c r="B70" s="101" t="s">
        <v>47</v>
      </c>
    </row>
    <row r="71" spans="1:4">
      <c r="B71" s="101" t="s">
        <v>40</v>
      </c>
    </row>
    <row r="72" spans="1:4">
      <c r="B72" s="101" t="s">
        <v>44</v>
      </c>
    </row>
    <row r="73" spans="1:4">
      <c r="B73" s="101" t="s">
        <v>53</v>
      </c>
    </row>
    <row r="74" spans="1:4">
      <c r="B74" s="9"/>
    </row>
    <row r="75" spans="1:4">
      <c r="B75" s="9"/>
    </row>
    <row r="76" spans="1:4">
      <c r="A76" s="116" t="s">
        <v>17</v>
      </c>
    </row>
    <row r="77" spans="1:4">
      <c r="A77" s="9" t="s">
        <v>21</v>
      </c>
      <c r="B77" s="9"/>
    </row>
    <row r="78" spans="1:4">
      <c r="A78" s="7"/>
      <c r="B78" s="9"/>
    </row>
    <row r="79" spans="1:4">
      <c r="A79" s="179" t="s">
        <v>31</v>
      </c>
    </row>
    <row r="80" spans="1:4">
      <c r="A80" s="9" t="s">
        <v>32</v>
      </c>
      <c r="C80" s="5"/>
      <c r="D80" s="5"/>
    </row>
    <row r="81" spans="3:4">
      <c r="C81" s="5"/>
      <c r="D81" s="5"/>
    </row>
    <row r="84" spans="3:4">
      <c r="D84" s="5"/>
    </row>
  </sheetData>
  <mergeCells count="9">
    <mergeCell ref="B62:B63"/>
    <mergeCell ref="C62:C63"/>
    <mergeCell ref="D62:D63"/>
    <mergeCell ref="B49:B50"/>
    <mergeCell ref="B35:B36"/>
    <mergeCell ref="C35:C36"/>
    <mergeCell ref="D35:D36"/>
    <mergeCell ref="C49:C50"/>
    <mergeCell ref="D49:D50"/>
  </mergeCells>
  <hyperlinks>
    <hyperlink ref="A68" r:id="rId1" xr:uid="{E7A993E9-3411-4CC6-8925-8D7802316947}"/>
    <hyperlink ref="A77" r:id="rId2" xr:uid="{05B83947-B6FA-4F75-9FF8-37E9510F1324}"/>
    <hyperlink ref="A80" r:id="rId3" xr:uid="{B735962E-19F1-46CA-8F33-3FF48EE4D75F}"/>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Sigurd Magnusson</dc:creator>
  <cp:keywords>170739804</cp:keywords>
  <cp:lastModifiedBy>Sigurd Magnusson</cp:lastModifiedBy>
  <dcterms:created xsi:type="dcterms:W3CDTF">2022-03-21T11:33:06Z</dcterms:created>
  <dcterms:modified xsi:type="dcterms:W3CDTF">2023-04-30T06:20:35Z</dcterms:modified>
</cp:coreProperties>
</file>